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ulíková.Pavlína\Desktop\INVESTIČNÍ ZÁMĚRY ŠKOLY\IZ - soustruh, frézka OP Bobrky\MCI podklady k VZ\posláno paní Běťákové 7.10.2016\"/>
    </mc:Choice>
  </mc:AlternateContent>
  <bookViews>
    <workbookView xWindow="0" yWindow="0" windowWidth="28800" windowHeight="12435"/>
  </bookViews>
  <sheets>
    <sheet name="Krycí list" sheetId="3" r:id="rId1"/>
    <sheet name="frézka" sheetId="2" r:id="rId2"/>
    <sheet name="soustruh" sheetId="4" r:id="rId3"/>
  </sheets>
  <calcPr calcId="152511"/>
</workbook>
</file>

<file path=xl/calcChain.xml><?xml version="1.0" encoding="utf-8"?>
<calcChain xmlns="http://schemas.openxmlformats.org/spreadsheetml/2006/main">
  <c r="E29" i="4" l="1"/>
  <c r="E28" i="4"/>
  <c r="E27" i="4"/>
  <c r="E44" i="4" l="1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12" i="2"/>
  <c r="B46" i="4" l="1"/>
  <c r="B47" i="4" s="1"/>
  <c r="B48" i="4" s="1"/>
  <c r="B49" i="4" s="1"/>
  <c r="E26" i="2"/>
  <c r="E27" i="2"/>
  <c r="E28" i="2"/>
  <c r="E29" i="2"/>
  <c r="E21" i="2"/>
  <c r="E22" i="2"/>
  <c r="E23" i="2"/>
  <c r="E24" i="2"/>
  <c r="E25" i="2"/>
  <c r="E20" i="2"/>
  <c r="E19" i="2"/>
  <c r="E18" i="2"/>
  <c r="E17" i="2"/>
  <c r="E16" i="2"/>
  <c r="E15" i="2"/>
  <c r="E14" i="2"/>
  <c r="E13" i="2"/>
  <c r="B44" i="2" l="1"/>
  <c r="B45" i="2" s="1"/>
  <c r="B46" i="2" s="1"/>
  <c r="B47" i="2" s="1"/>
</calcChain>
</file>

<file path=xl/sharedStrings.xml><?xml version="1.0" encoding="utf-8"?>
<sst xmlns="http://schemas.openxmlformats.org/spreadsheetml/2006/main" count="184" uniqueCount="79">
  <si>
    <t>Zdavatel:</t>
  </si>
  <si>
    <t>Název akce:</t>
  </si>
  <si>
    <t>Adresa:</t>
  </si>
  <si>
    <t>Zhotovitel:</t>
  </si>
  <si>
    <t>Střední odborná škola Josefa Sousedíka Vsetín</t>
  </si>
  <si>
    <t>Benátky 1779, Vsetín 755 01</t>
  </si>
  <si>
    <t>( Kč )</t>
  </si>
  <si>
    <t>cena celkem bez DPH</t>
  </si>
  <si>
    <t>DPH 21 %</t>
  </si>
  <si>
    <t>cena celkem vč. DPH</t>
  </si>
  <si>
    <t>cena celkem vč. 21% DPH</t>
  </si>
  <si>
    <t>POLOŽKOVÝ ROZPOČET</t>
  </si>
  <si>
    <t>KRYCÍ LIST</t>
  </si>
  <si>
    <t>Pložka</t>
  </si>
  <si>
    <t>Cena (v Kč )</t>
  </si>
  <si>
    <t>ks</t>
  </si>
  <si>
    <t>intel Pentium i3, 4 GB RAM, min. 320 GB HDD, DVD-RW, LAN</t>
  </si>
  <si>
    <t>LCD monitor 21,5", 1920x1080, DVI</t>
  </si>
  <si>
    <t>software licence WINDOWS 7</t>
  </si>
  <si>
    <t>WinNC pro Sinumerik Operate -T/M</t>
  </si>
  <si>
    <t>WINNC Fanuc Serie 31i</t>
  </si>
  <si>
    <t>Řízení - základní modul, USB</t>
  </si>
  <si>
    <t>Klavesnice řízení - modul SINUMERIC Operate</t>
  </si>
  <si>
    <t>Klavesnice řízení - modul Fanuc Serie 31i</t>
  </si>
  <si>
    <t>Strojní svěrák</t>
  </si>
  <si>
    <t>Stupňovitá upínka 0 - 60 mm</t>
  </si>
  <si>
    <t>Tříčelisťové sklíčidlo 74mm</t>
  </si>
  <si>
    <t>Sada nástrojů EXTENDED</t>
  </si>
  <si>
    <t>3D taster, stopka 10 mm</t>
  </si>
  <si>
    <t>Podstavec stroje se skříňkou a zásuvkami</t>
  </si>
  <si>
    <t>Zakrytovací deska</t>
  </si>
  <si>
    <t>Otočný stůl pro monitor a klávesnici</t>
  </si>
  <si>
    <t>Popis software WinNC SINUMERIK Operate, frézování</t>
  </si>
  <si>
    <t>Popis software WinNC GE FANUC 21, frézování</t>
  </si>
  <si>
    <t>Popis software WinNC HEIDENHAIN TNC 426/430</t>
  </si>
  <si>
    <t>Balení pro přepravu kamionem - stroj</t>
  </si>
  <si>
    <t>Instalace a uvedení do provozu - 1 den</t>
  </si>
  <si>
    <t>Zaškolení obsluhy a údržby u zákazníka - 1den</t>
  </si>
  <si>
    <t>Transport k zákazníkovi</t>
  </si>
  <si>
    <t>Název</t>
  </si>
  <si>
    <t>Jednotky</t>
  </si>
  <si>
    <t>Množství</t>
  </si>
  <si>
    <t>Cena za MJ</t>
  </si>
  <si>
    <t>Cena celkem</t>
  </si>
  <si>
    <t>Nákup soustruhu a frézky</t>
  </si>
  <si>
    <t>Intel Pentium i3, 4 GB RAM, min. 320 GB HDD, DVD-RW, LAN</t>
  </si>
  <si>
    <t>LCD monitor 21,5”, 1920x1080, DVI</t>
  </si>
  <si>
    <t>Software licence WINDOWS 7</t>
  </si>
  <si>
    <t>WinNC for Sinumerik Operate -T/M</t>
  </si>
  <si>
    <t>Klavesnice řízení - modul SINUMERIK Operate</t>
  </si>
  <si>
    <t>3. čelisťové sklíčidlo 74 mm</t>
  </si>
  <si>
    <t>Sada měkkých čelistí</t>
  </si>
  <si>
    <t>Kleštinové sklíčidlo</t>
  </si>
  <si>
    <t>Otočný hrot MT1</t>
  </si>
  <si>
    <t>sada nástrojů EXTENDED</t>
  </si>
  <si>
    <t>Optický seřizovací přístroj</t>
  </si>
  <si>
    <t>Otočný stůl pro monitor a klavesnici</t>
  </si>
  <si>
    <t>Sada ustavovacích podložek s tlumením chvění</t>
  </si>
  <si>
    <t>Ruční koník CT60</t>
  </si>
  <si>
    <t>LED osvětlení</t>
  </si>
  <si>
    <t>Popis software WinNC SINUMERIK Operate, soustružení</t>
  </si>
  <si>
    <t>Popis software WinNC GE FANUC 21, soustružení</t>
  </si>
  <si>
    <t>Balení pro přepravu kamionem</t>
  </si>
  <si>
    <t>Cena celkem vč. 21% DPH</t>
  </si>
  <si>
    <t>školní výukový soustruh s vyměnitelnými řídícími systémy</t>
  </si>
  <si>
    <t>školní výuková frézka s vyměnitelnými řídícími systémy a zásobníkem pro 8 nástrojů</t>
  </si>
  <si>
    <t>Software WinNC Heidenhain</t>
  </si>
  <si>
    <t>WIN 3D-VIEW, frézování, strojní licence</t>
  </si>
  <si>
    <t>Popis software  Win 3D-View, frézování</t>
  </si>
  <si>
    <t>WIN 3D-VIEW, soustružení</t>
  </si>
  <si>
    <t>Popis stroje - školního výukového soustruhu</t>
  </si>
  <si>
    <t>Popis software Win 3D-View, soustružení</t>
  </si>
  <si>
    <t>Popis stroje - školní výukové frézky</t>
  </si>
  <si>
    <t>Klavesnice řízení - modul HEIDENHAIN iTNC 530</t>
  </si>
  <si>
    <t>NC dělicí stůl</t>
  </si>
  <si>
    <t>Jedna ustavovací podložka s tlumením chvění</t>
  </si>
  <si>
    <t>Stranový nůž pravý pro řezné destičky</t>
  </si>
  <si>
    <t>1 sada = 10 Stk. HM břitových destiček</t>
  </si>
  <si>
    <t>Středící vrták A8 DIN 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</si>
</sst>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_ ;\-#,##0.00\ 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6"/>
      <color theme="1"/>
      <name val="Arial Black"/>
      <family val="2"/>
      <charset val="238"/>
    </font>
    <font>
      <sz val="9"/>
      <color rgb="FF000000"/>
      <name val="Frutiger CE 45 Ligh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6" xfId="0" applyBorder="1"/>
    <xf numFmtId="2" fontId="0" fillId="0" borderId="7" xfId="0" applyNumberFormat="1" applyBorder="1"/>
    <xf numFmtId="0" fontId="0" fillId="0" borderId="6" xfId="0" applyBorder="1" applyAlignment="1">
      <alignment wrapText="1"/>
    </xf>
    <xf numFmtId="2" fontId="0" fillId="0" borderId="2" xfId="0" applyNumberFormat="1" applyBorder="1"/>
    <xf numFmtId="0" fontId="0" fillId="0" borderId="13" xfId="0" applyBorder="1"/>
    <xf numFmtId="0" fontId="1" fillId="0" borderId="16" xfId="0" applyFont="1" applyBorder="1"/>
    <xf numFmtId="0" fontId="1" fillId="0" borderId="20" xfId="0" applyFont="1" applyBorder="1"/>
    <xf numFmtId="0" fontId="1" fillId="0" borderId="18" xfId="0" applyFont="1" applyBorder="1" applyAlignment="1">
      <alignment horizontal="center"/>
    </xf>
    <xf numFmtId="0" fontId="1" fillId="0" borderId="6" xfId="0" applyFont="1" applyBorder="1"/>
    <xf numFmtId="0" fontId="1" fillId="0" borderId="0" xfId="0" applyFont="1"/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wrapText="1"/>
    </xf>
    <xf numFmtId="2" fontId="0" fillId="0" borderId="7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2" fontId="0" fillId="0" borderId="12" xfId="0" applyNumberFormat="1" applyBorder="1" applyAlignment="1">
      <alignment vertical="center"/>
    </xf>
    <xf numFmtId="2" fontId="0" fillId="0" borderId="7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/>
    <xf numFmtId="0" fontId="1" fillId="0" borderId="6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/>
    <xf numFmtId="0" fontId="2" fillId="0" borderId="0" xfId="0" applyFont="1" applyAlignment="1">
      <alignment horizontal="left"/>
    </xf>
    <xf numFmtId="0" fontId="4" fillId="0" borderId="4" xfId="0" applyFont="1" applyBorder="1"/>
    <xf numFmtId="0" fontId="2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0" fillId="0" borderId="15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64" fontId="2" fillId="0" borderId="16" xfId="0" applyNumberFormat="1" applyFont="1" applyBorder="1" applyAlignment="1">
      <alignment horizontal="right"/>
    </xf>
    <xf numFmtId="164" fontId="2" fillId="0" borderId="27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164" fontId="2" fillId="0" borderId="29" xfId="0" applyNumberFormat="1" applyFont="1" applyBorder="1" applyAlignment="1">
      <alignment horizontal="right"/>
    </xf>
    <xf numFmtId="164" fontId="2" fillId="0" borderId="30" xfId="0" applyNumberFormat="1" applyFont="1" applyBorder="1" applyAlignment="1">
      <alignment horizontal="right"/>
    </xf>
    <xf numFmtId="164" fontId="2" fillId="0" borderId="31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1" fillId="0" borderId="21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0" fontId="1" fillId="0" borderId="3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wrapText="1"/>
    </xf>
    <xf numFmtId="2" fontId="0" fillId="0" borderId="21" xfId="0" applyNumberFormat="1" applyBorder="1" applyAlignment="1">
      <alignment horizontal="center" wrapText="1"/>
    </xf>
    <xf numFmtId="2" fontId="0" fillId="0" borderId="17" xfId="0" applyNumberFormat="1" applyBorder="1" applyAlignment="1">
      <alignment horizontal="center" wrapText="1"/>
    </xf>
    <xf numFmtId="2" fontId="0" fillId="0" borderId="33" xfId="0" applyNumberFormat="1" applyBorder="1" applyAlignment="1">
      <alignment horizontal="center" wrapText="1"/>
    </xf>
    <xf numFmtId="2" fontId="0" fillId="0" borderId="34" xfId="0" applyNumberFormat="1" applyBorder="1" applyAlignment="1">
      <alignment horizontal="center" wrapText="1"/>
    </xf>
    <xf numFmtId="2" fontId="0" fillId="0" borderId="35" xfId="0" applyNumberFormat="1" applyBorder="1" applyAlignment="1">
      <alignment horizontal="center" wrapText="1"/>
    </xf>
    <xf numFmtId="2" fontId="0" fillId="0" borderId="38" xfId="0" applyNumberFormat="1" applyBorder="1" applyAlignment="1">
      <alignment horizontal="center" wrapText="1"/>
    </xf>
    <xf numFmtId="2" fontId="0" fillId="0" borderId="39" xfId="0" applyNumberFormat="1" applyBorder="1" applyAlignment="1">
      <alignment horizontal="center" wrapText="1"/>
    </xf>
    <xf numFmtId="2" fontId="0" fillId="0" borderId="40" xfId="0" applyNumberFormat="1" applyBorder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4" fontId="0" fillId="0" borderId="15" xfId="0" applyNumberFormat="1" applyBorder="1" applyAlignment="1">
      <alignment horizontal="right"/>
    </xf>
    <xf numFmtId="44" fontId="0" fillId="0" borderId="21" xfId="0" applyNumberFormat="1" applyBorder="1" applyAlignment="1">
      <alignment horizontal="right"/>
    </xf>
    <xf numFmtId="44" fontId="0" fillId="0" borderId="17" xfId="0" applyNumberFormat="1" applyBorder="1" applyAlignment="1">
      <alignment horizontal="right"/>
    </xf>
    <xf numFmtId="44" fontId="0" fillId="0" borderId="22" xfId="0" applyNumberFormat="1" applyBorder="1" applyAlignment="1">
      <alignment horizontal="right"/>
    </xf>
    <xf numFmtId="44" fontId="0" fillId="0" borderId="23" xfId="0" applyNumberFormat="1" applyBorder="1" applyAlignment="1">
      <alignment horizontal="right"/>
    </xf>
    <xf numFmtId="44" fontId="0" fillId="0" borderId="24" xfId="0" applyNumberFormat="1" applyBorder="1" applyAlignment="1">
      <alignment horizontal="right"/>
    </xf>
    <xf numFmtId="0" fontId="2" fillId="3" borderId="3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44" fontId="2" fillId="3" borderId="4" xfId="0" applyNumberFormat="1" applyFont="1" applyFill="1" applyBorder="1" applyAlignment="1">
      <alignment horizontal="right" vertical="center"/>
    </xf>
    <xf numFmtId="44" fontId="2" fillId="3" borderId="5" xfId="0" applyNumberFormat="1" applyFont="1" applyFill="1" applyBorder="1" applyAlignment="1">
      <alignment horizontal="right" vertical="center"/>
    </xf>
    <xf numFmtId="44" fontId="2" fillId="3" borderId="9" xfId="0" applyNumberFormat="1" applyFont="1" applyFill="1" applyBorder="1" applyAlignment="1">
      <alignment horizontal="right" vertical="center"/>
    </xf>
    <xf numFmtId="44" fontId="2" fillId="3" borderId="10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4" fontId="1" fillId="0" borderId="15" xfId="0" applyNumberFormat="1" applyFont="1" applyBorder="1" applyAlignment="1">
      <alignment horizontal="right"/>
    </xf>
    <xf numFmtId="44" fontId="1" fillId="0" borderId="21" xfId="0" applyNumberFormat="1" applyFont="1" applyBorder="1" applyAlignment="1">
      <alignment horizontal="right"/>
    </xf>
    <xf numFmtId="44" fontId="1" fillId="0" borderId="17" xfId="0" applyNumberFormat="1" applyFont="1" applyBorder="1" applyAlignment="1">
      <alignment horizontal="right"/>
    </xf>
    <xf numFmtId="0" fontId="4" fillId="0" borderId="1" xfId="0" applyFont="1" applyFill="1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/>
    <xf numFmtId="2" fontId="0" fillId="0" borderId="7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A15" sqref="A15"/>
    </sheetView>
  </sheetViews>
  <sheetFormatPr defaultRowHeight="15"/>
  <cols>
    <col min="1" max="1" width="35" customWidth="1"/>
    <col min="4" max="4" width="19.28515625" customWidth="1"/>
    <col min="5" max="5" width="18.140625" customWidth="1"/>
  </cols>
  <sheetData>
    <row r="1" spans="1:5" ht="24.75">
      <c r="A1" s="20" t="s">
        <v>12</v>
      </c>
    </row>
    <row r="3" spans="1:5" ht="15.75">
      <c r="A3" s="12" t="s">
        <v>0</v>
      </c>
      <c r="B3" s="30" t="s">
        <v>4</v>
      </c>
      <c r="C3" s="30"/>
      <c r="D3" s="30"/>
      <c r="E3" s="30"/>
    </row>
    <row r="4" spans="1:5" ht="15.75">
      <c r="A4" s="12" t="s">
        <v>1</v>
      </c>
      <c r="B4" s="30" t="s">
        <v>44</v>
      </c>
      <c r="C4" s="30"/>
      <c r="D4" s="30"/>
      <c r="E4" s="30"/>
    </row>
    <row r="5" spans="1:5" ht="15.75">
      <c r="A5" s="12" t="s">
        <v>2</v>
      </c>
      <c r="B5" s="30" t="s">
        <v>5</v>
      </c>
      <c r="C5" s="30"/>
      <c r="D5" s="30"/>
      <c r="E5" s="30"/>
    </row>
    <row r="6" spans="1:5" ht="15.75">
      <c r="A6" s="12"/>
      <c r="B6" s="28"/>
      <c r="C6" s="28"/>
      <c r="D6" s="28"/>
      <c r="E6" s="28"/>
    </row>
    <row r="7" spans="1:5" ht="15.75" thickBot="1"/>
    <row r="8" spans="1:5">
      <c r="A8" s="37" t="s">
        <v>13</v>
      </c>
      <c r="B8" s="31" t="s">
        <v>14</v>
      </c>
      <c r="C8" s="32"/>
      <c r="D8" s="32"/>
      <c r="E8" s="33"/>
    </row>
    <row r="9" spans="1:5">
      <c r="A9" s="38"/>
      <c r="B9" s="34"/>
      <c r="C9" s="35"/>
      <c r="D9" s="35"/>
      <c r="E9" s="36"/>
    </row>
    <row r="10" spans="1:5">
      <c r="A10" s="59" t="s">
        <v>64</v>
      </c>
      <c r="B10" s="60"/>
      <c r="C10" s="60"/>
      <c r="D10" s="60"/>
      <c r="E10" s="61"/>
    </row>
    <row r="11" spans="1:5">
      <c r="A11" s="22" t="s">
        <v>7</v>
      </c>
      <c r="B11" s="62"/>
      <c r="C11" s="63"/>
      <c r="D11" s="63"/>
      <c r="E11" s="64"/>
    </row>
    <row r="12" spans="1:5" ht="15.75" thickBot="1">
      <c r="A12" s="23" t="s">
        <v>8</v>
      </c>
      <c r="B12" s="65"/>
      <c r="C12" s="66"/>
      <c r="D12" s="66"/>
      <c r="E12" s="67"/>
    </row>
    <row r="13" spans="1:5" ht="31.5" customHeight="1" thickBot="1">
      <c r="A13" s="24" t="s">
        <v>10</v>
      </c>
      <c r="B13" s="68"/>
      <c r="C13" s="69"/>
      <c r="D13" s="69"/>
      <c r="E13" s="70"/>
    </row>
    <row r="14" spans="1:5">
      <c r="A14" s="56" t="s">
        <v>65</v>
      </c>
      <c r="B14" s="57"/>
      <c r="C14" s="57"/>
      <c r="D14" s="57"/>
      <c r="E14" s="58"/>
    </row>
    <row r="15" spans="1:5">
      <c r="A15" s="11" t="s">
        <v>7</v>
      </c>
      <c r="B15" s="53"/>
      <c r="C15" s="54"/>
      <c r="D15" s="54"/>
      <c r="E15" s="55"/>
    </row>
    <row r="16" spans="1:5" ht="14.25" customHeight="1" thickBot="1">
      <c r="A16" s="3" t="s">
        <v>8</v>
      </c>
      <c r="B16" s="39"/>
      <c r="C16" s="40"/>
      <c r="D16" s="40"/>
      <c r="E16" s="41"/>
    </row>
    <row r="17" spans="1:5" ht="15.75" hidden="1" thickBot="1">
      <c r="A17" s="7" t="s">
        <v>9</v>
      </c>
      <c r="B17" s="42"/>
      <c r="C17" s="43"/>
      <c r="D17" s="43"/>
      <c r="E17" s="44"/>
    </row>
    <row r="18" spans="1:5" ht="15" customHeight="1">
      <c r="A18" s="45" t="s">
        <v>10</v>
      </c>
      <c r="B18" s="47"/>
      <c r="C18" s="48"/>
      <c r="D18" s="48"/>
      <c r="E18" s="49"/>
    </row>
    <row r="19" spans="1:5" ht="15.75" customHeight="1" thickBot="1">
      <c r="A19" s="46"/>
      <c r="B19" s="50"/>
      <c r="C19" s="51"/>
      <c r="D19" s="51"/>
      <c r="E19" s="52"/>
    </row>
  </sheetData>
  <mergeCells count="15">
    <mergeCell ref="A14:E14"/>
    <mergeCell ref="A10:E10"/>
    <mergeCell ref="B11:E11"/>
    <mergeCell ref="B12:E12"/>
    <mergeCell ref="B13:E13"/>
    <mergeCell ref="B16:E16"/>
    <mergeCell ref="B17:E17"/>
    <mergeCell ref="A18:A19"/>
    <mergeCell ref="B18:E19"/>
    <mergeCell ref="B15:E15"/>
    <mergeCell ref="B3:E3"/>
    <mergeCell ref="B4:E4"/>
    <mergeCell ref="B5:E5"/>
    <mergeCell ref="B8:E9"/>
    <mergeCell ref="A8:A9"/>
  </mergeCells>
  <pageMargins left="0.7" right="0.7" top="0.78740157499999996" bottom="0.78740157499999996" header="0.3" footer="0.3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opLeftCell="A14" workbookViewId="0">
      <selection activeCell="B50" sqref="B50"/>
    </sheetView>
  </sheetViews>
  <sheetFormatPr defaultRowHeight="15"/>
  <cols>
    <col min="1" max="1" width="49.42578125" customWidth="1"/>
    <col min="4" max="4" width="12.28515625" customWidth="1"/>
    <col min="5" max="5" width="17.28515625" customWidth="1"/>
  </cols>
  <sheetData>
    <row r="1" spans="1:5" ht="24.75">
      <c r="A1" s="72" t="s">
        <v>11</v>
      </c>
      <c r="B1" s="72"/>
      <c r="C1" s="72"/>
      <c r="D1" s="72"/>
      <c r="E1" s="72"/>
    </row>
    <row r="3" spans="1:5" ht="15.75">
      <c r="A3" s="12" t="s">
        <v>0</v>
      </c>
      <c r="B3" s="30" t="s">
        <v>4</v>
      </c>
      <c r="C3" s="30"/>
      <c r="D3" s="30"/>
      <c r="E3" s="30"/>
    </row>
    <row r="4" spans="1:5" ht="15.75">
      <c r="A4" s="12" t="s">
        <v>1</v>
      </c>
      <c r="B4" s="30" t="s">
        <v>44</v>
      </c>
      <c r="C4" s="30"/>
      <c r="D4" s="30"/>
      <c r="E4" s="30"/>
    </row>
    <row r="5" spans="1:5" ht="15.75">
      <c r="A5" s="12" t="s">
        <v>2</v>
      </c>
      <c r="B5" s="30" t="s">
        <v>5</v>
      </c>
      <c r="C5" s="30"/>
      <c r="D5" s="30"/>
      <c r="E5" s="30"/>
    </row>
    <row r="6" spans="1:5">
      <c r="A6" s="12" t="s">
        <v>3</v>
      </c>
      <c r="B6" s="71"/>
      <c r="C6" s="71"/>
      <c r="D6" s="71"/>
      <c r="E6" s="71"/>
    </row>
    <row r="8" spans="1:5" ht="15.75" thickBot="1"/>
    <row r="9" spans="1:5">
      <c r="A9" s="37" t="s">
        <v>39</v>
      </c>
      <c r="B9" s="85" t="s">
        <v>41</v>
      </c>
      <c r="C9" s="87" t="s">
        <v>40</v>
      </c>
      <c r="D9" s="8" t="s">
        <v>42</v>
      </c>
      <c r="E9" s="9" t="s">
        <v>43</v>
      </c>
    </row>
    <row r="10" spans="1:5">
      <c r="A10" s="38"/>
      <c r="B10" s="86"/>
      <c r="C10" s="88"/>
      <c r="D10" s="10" t="s">
        <v>6</v>
      </c>
      <c r="E10" s="13" t="s">
        <v>6</v>
      </c>
    </row>
    <row r="11" spans="1:5" ht="15.75" thickBot="1">
      <c r="A11" s="89"/>
      <c r="B11" s="90"/>
      <c r="C11" s="90"/>
      <c r="D11" s="90"/>
      <c r="E11" s="91"/>
    </row>
    <row r="12" spans="1:5" ht="30">
      <c r="A12" s="14" t="s">
        <v>65</v>
      </c>
      <c r="B12" s="25">
        <v>1</v>
      </c>
      <c r="C12" s="19" t="s">
        <v>15</v>
      </c>
      <c r="D12" s="6"/>
      <c r="E12" s="17">
        <f>D12*B12</f>
        <v>0</v>
      </c>
    </row>
    <row r="13" spans="1:5" ht="30">
      <c r="A13" s="5" t="s">
        <v>16</v>
      </c>
      <c r="B13" s="26">
        <v>1</v>
      </c>
      <c r="C13" s="16" t="s">
        <v>15</v>
      </c>
      <c r="D13" s="2"/>
      <c r="E13" s="18">
        <f>D13*B13</f>
        <v>0</v>
      </c>
    </row>
    <row r="14" spans="1:5" ht="17.25" customHeight="1">
      <c r="A14" s="5" t="s">
        <v>17</v>
      </c>
      <c r="B14" s="27">
        <v>1</v>
      </c>
      <c r="C14" s="1" t="s">
        <v>15</v>
      </c>
      <c r="D14" s="2"/>
      <c r="E14" s="4">
        <f t="shared" ref="E14:E42" si="0">D14*B14</f>
        <v>0</v>
      </c>
    </row>
    <row r="15" spans="1:5">
      <c r="A15" s="3" t="s">
        <v>18</v>
      </c>
      <c r="B15" s="27">
        <v>1</v>
      </c>
      <c r="C15" s="1" t="s">
        <v>15</v>
      </c>
      <c r="D15" s="2"/>
      <c r="E15" s="4">
        <f t="shared" si="0"/>
        <v>0</v>
      </c>
    </row>
    <row r="16" spans="1:5">
      <c r="A16" s="21" t="s">
        <v>19</v>
      </c>
      <c r="B16" s="27">
        <v>1</v>
      </c>
      <c r="C16" s="1" t="s">
        <v>15</v>
      </c>
      <c r="D16" s="2"/>
      <c r="E16" s="4">
        <f t="shared" si="0"/>
        <v>0</v>
      </c>
    </row>
    <row r="17" spans="1:5">
      <c r="A17" s="21" t="s">
        <v>20</v>
      </c>
      <c r="B17" s="27">
        <v>1</v>
      </c>
      <c r="C17" s="1" t="s">
        <v>15</v>
      </c>
      <c r="D17" s="2"/>
      <c r="E17" s="4">
        <f t="shared" si="0"/>
        <v>0</v>
      </c>
    </row>
    <row r="18" spans="1:5">
      <c r="A18" s="21" t="s">
        <v>66</v>
      </c>
      <c r="B18" s="27">
        <v>1</v>
      </c>
      <c r="C18" s="1" t="s">
        <v>15</v>
      </c>
      <c r="D18" s="2"/>
      <c r="E18" s="4">
        <f t="shared" si="0"/>
        <v>0</v>
      </c>
    </row>
    <row r="19" spans="1:5">
      <c r="A19" s="21" t="s">
        <v>67</v>
      </c>
      <c r="B19" s="27">
        <v>1</v>
      </c>
      <c r="C19" s="1" t="s">
        <v>15</v>
      </c>
      <c r="D19" s="2"/>
      <c r="E19" s="4">
        <f t="shared" si="0"/>
        <v>0</v>
      </c>
    </row>
    <row r="20" spans="1:5">
      <c r="A20" s="21" t="s">
        <v>21</v>
      </c>
      <c r="B20" s="27">
        <v>1</v>
      </c>
      <c r="C20" s="1" t="s">
        <v>15</v>
      </c>
      <c r="D20" s="2"/>
      <c r="E20" s="4">
        <f t="shared" si="0"/>
        <v>0</v>
      </c>
    </row>
    <row r="21" spans="1:5">
      <c r="A21" s="21" t="s">
        <v>22</v>
      </c>
      <c r="B21" s="27">
        <v>1</v>
      </c>
      <c r="C21" s="1" t="s">
        <v>15</v>
      </c>
      <c r="D21" s="2"/>
      <c r="E21" s="4">
        <f t="shared" si="0"/>
        <v>0</v>
      </c>
    </row>
    <row r="22" spans="1:5">
      <c r="A22" s="21" t="s">
        <v>23</v>
      </c>
      <c r="B22" s="27">
        <v>1</v>
      </c>
      <c r="C22" s="1" t="s">
        <v>15</v>
      </c>
      <c r="D22" s="2"/>
      <c r="E22" s="4">
        <f t="shared" si="0"/>
        <v>0</v>
      </c>
    </row>
    <row r="23" spans="1:5">
      <c r="A23" s="21" t="s">
        <v>73</v>
      </c>
      <c r="B23" s="27">
        <v>1</v>
      </c>
      <c r="C23" s="1" t="s">
        <v>15</v>
      </c>
      <c r="D23" s="2"/>
      <c r="E23" s="4">
        <f t="shared" si="0"/>
        <v>0</v>
      </c>
    </row>
    <row r="24" spans="1:5">
      <c r="A24" s="21" t="s">
        <v>24</v>
      </c>
      <c r="B24" s="27">
        <v>1</v>
      </c>
      <c r="C24" s="1" t="s">
        <v>15</v>
      </c>
      <c r="D24" s="2"/>
      <c r="E24" s="4">
        <f t="shared" si="0"/>
        <v>0</v>
      </c>
    </row>
    <row r="25" spans="1:5">
      <c r="A25" s="21" t="s">
        <v>25</v>
      </c>
      <c r="B25" s="27">
        <v>1</v>
      </c>
      <c r="C25" s="1" t="s">
        <v>15</v>
      </c>
      <c r="D25" s="2"/>
      <c r="E25" s="4">
        <f t="shared" si="0"/>
        <v>0</v>
      </c>
    </row>
    <row r="26" spans="1:5">
      <c r="A26" s="21" t="s">
        <v>74</v>
      </c>
      <c r="B26" s="27">
        <v>1</v>
      </c>
      <c r="C26" s="1" t="s">
        <v>15</v>
      </c>
      <c r="D26" s="2"/>
      <c r="E26" s="15">
        <f t="shared" si="0"/>
        <v>0</v>
      </c>
    </row>
    <row r="27" spans="1:5">
      <c r="A27" s="21" t="s">
        <v>26</v>
      </c>
      <c r="B27" s="27">
        <v>1</v>
      </c>
      <c r="C27" s="1" t="s">
        <v>15</v>
      </c>
      <c r="D27" s="2"/>
      <c r="E27" s="4">
        <f t="shared" si="0"/>
        <v>0</v>
      </c>
    </row>
    <row r="28" spans="1:5">
      <c r="A28" s="21" t="s">
        <v>27</v>
      </c>
      <c r="B28" s="27">
        <v>1</v>
      </c>
      <c r="C28" s="1" t="s">
        <v>15</v>
      </c>
      <c r="D28" s="2"/>
      <c r="E28" s="4">
        <f t="shared" si="0"/>
        <v>0</v>
      </c>
    </row>
    <row r="29" spans="1:5">
      <c r="A29" s="21" t="s">
        <v>28</v>
      </c>
      <c r="B29" s="27">
        <v>1</v>
      </c>
      <c r="C29" s="1" t="s">
        <v>15</v>
      </c>
      <c r="D29" s="2"/>
      <c r="E29" s="4">
        <f t="shared" si="0"/>
        <v>0</v>
      </c>
    </row>
    <row r="30" spans="1:5">
      <c r="A30" s="21" t="s">
        <v>29</v>
      </c>
      <c r="B30" s="21">
        <v>1</v>
      </c>
      <c r="C30" s="1" t="s">
        <v>15</v>
      </c>
      <c r="D30" s="2"/>
      <c r="E30" s="4">
        <f t="shared" si="0"/>
        <v>0</v>
      </c>
    </row>
    <row r="31" spans="1:5">
      <c r="A31" s="21" t="s">
        <v>30</v>
      </c>
      <c r="B31" s="21">
        <v>1</v>
      </c>
      <c r="C31" s="1" t="s">
        <v>15</v>
      </c>
      <c r="D31" s="2"/>
      <c r="E31" s="4">
        <f t="shared" si="0"/>
        <v>0</v>
      </c>
    </row>
    <row r="32" spans="1:5">
      <c r="A32" s="21" t="s">
        <v>31</v>
      </c>
      <c r="B32" s="21">
        <v>1</v>
      </c>
      <c r="C32" s="1" t="s">
        <v>15</v>
      </c>
      <c r="D32" s="2"/>
      <c r="E32" s="4">
        <f t="shared" si="0"/>
        <v>0</v>
      </c>
    </row>
    <row r="33" spans="1:5">
      <c r="A33" s="21" t="s">
        <v>75</v>
      </c>
      <c r="B33" s="21">
        <v>4</v>
      </c>
      <c r="C33" s="1" t="s">
        <v>15</v>
      </c>
      <c r="D33" s="2"/>
      <c r="E33" s="4">
        <f t="shared" si="0"/>
        <v>0</v>
      </c>
    </row>
    <row r="34" spans="1:5">
      <c r="A34" s="21" t="s">
        <v>72</v>
      </c>
      <c r="B34" s="21">
        <v>1</v>
      </c>
      <c r="C34" s="1" t="s">
        <v>15</v>
      </c>
      <c r="D34" s="2"/>
      <c r="E34" s="4">
        <f t="shared" si="0"/>
        <v>0</v>
      </c>
    </row>
    <row r="35" spans="1:5">
      <c r="A35" s="21" t="s">
        <v>32</v>
      </c>
      <c r="B35" s="21">
        <v>1</v>
      </c>
      <c r="C35" s="1" t="s">
        <v>15</v>
      </c>
      <c r="D35" s="2"/>
      <c r="E35" s="4">
        <f t="shared" si="0"/>
        <v>0</v>
      </c>
    </row>
    <row r="36" spans="1:5">
      <c r="A36" s="21" t="s">
        <v>33</v>
      </c>
      <c r="B36" s="21">
        <v>1</v>
      </c>
      <c r="C36" s="1" t="s">
        <v>15</v>
      </c>
      <c r="D36" s="2"/>
      <c r="E36" s="4">
        <f t="shared" si="0"/>
        <v>0</v>
      </c>
    </row>
    <row r="37" spans="1:5">
      <c r="A37" s="21" t="s">
        <v>34</v>
      </c>
      <c r="B37" s="21">
        <v>1</v>
      </c>
      <c r="C37" s="1" t="s">
        <v>15</v>
      </c>
      <c r="D37" s="2"/>
      <c r="E37" s="4">
        <f t="shared" si="0"/>
        <v>0</v>
      </c>
    </row>
    <row r="38" spans="1:5">
      <c r="A38" s="21" t="s">
        <v>68</v>
      </c>
      <c r="B38" s="21">
        <v>1</v>
      </c>
      <c r="C38" s="1" t="s">
        <v>15</v>
      </c>
      <c r="D38" s="2"/>
      <c r="E38" s="4">
        <f t="shared" si="0"/>
        <v>0</v>
      </c>
    </row>
    <row r="39" spans="1:5">
      <c r="A39" s="21" t="s">
        <v>35</v>
      </c>
      <c r="B39" s="21">
        <v>1</v>
      </c>
      <c r="C39" s="1" t="s">
        <v>15</v>
      </c>
      <c r="D39" s="2"/>
      <c r="E39" s="4">
        <f t="shared" si="0"/>
        <v>0</v>
      </c>
    </row>
    <row r="40" spans="1:5">
      <c r="A40" s="21" t="s">
        <v>36</v>
      </c>
      <c r="B40" s="21">
        <v>1</v>
      </c>
      <c r="C40" s="1" t="s">
        <v>15</v>
      </c>
      <c r="D40" s="2"/>
      <c r="E40" s="4">
        <f t="shared" si="0"/>
        <v>0</v>
      </c>
    </row>
    <row r="41" spans="1:5">
      <c r="A41" s="21" t="s">
        <v>37</v>
      </c>
      <c r="B41" s="21">
        <v>3</v>
      </c>
      <c r="C41" s="1" t="s">
        <v>15</v>
      </c>
      <c r="D41" s="2"/>
      <c r="E41" s="4">
        <f t="shared" si="0"/>
        <v>0</v>
      </c>
    </row>
    <row r="42" spans="1:5">
      <c r="A42" s="21" t="s">
        <v>38</v>
      </c>
      <c r="B42" s="21">
        <v>1</v>
      </c>
      <c r="C42" s="1" t="s">
        <v>15</v>
      </c>
      <c r="D42" s="2"/>
      <c r="E42" s="4">
        <f t="shared" si="0"/>
        <v>0</v>
      </c>
    </row>
    <row r="43" spans="1:5">
      <c r="A43" s="92"/>
      <c r="B43" s="93"/>
      <c r="C43" s="93"/>
      <c r="D43" s="93"/>
      <c r="E43" s="94"/>
    </row>
    <row r="44" spans="1:5">
      <c r="A44" s="11" t="s">
        <v>7</v>
      </c>
      <c r="B44" s="95">
        <f>SUM(E12:E42)</f>
        <v>0</v>
      </c>
      <c r="C44" s="96"/>
      <c r="D44" s="96"/>
      <c r="E44" s="97"/>
    </row>
    <row r="45" spans="1:5">
      <c r="A45" s="3" t="s">
        <v>8</v>
      </c>
      <c r="B45" s="73">
        <f>B44*0.21</f>
        <v>0</v>
      </c>
      <c r="C45" s="74"/>
      <c r="D45" s="74"/>
      <c r="E45" s="75"/>
    </row>
    <row r="46" spans="1:5" ht="15.75" thickBot="1">
      <c r="A46" s="7" t="s">
        <v>9</v>
      </c>
      <c r="B46" s="76">
        <f>B44+B45</f>
        <v>0</v>
      </c>
      <c r="C46" s="77"/>
      <c r="D46" s="77"/>
      <c r="E46" s="78"/>
    </row>
    <row r="47" spans="1:5">
      <c r="A47" s="79" t="s">
        <v>63</v>
      </c>
      <c r="B47" s="81">
        <f>B46</f>
        <v>0</v>
      </c>
      <c r="C47" s="81"/>
      <c r="D47" s="81"/>
      <c r="E47" s="82"/>
    </row>
    <row r="48" spans="1:5" ht="15.75" thickBot="1">
      <c r="A48" s="80"/>
      <c r="B48" s="83"/>
      <c r="C48" s="83"/>
      <c r="D48" s="83"/>
      <c r="E48" s="84"/>
    </row>
  </sheetData>
  <mergeCells count="15">
    <mergeCell ref="B45:E45"/>
    <mergeCell ref="B46:E46"/>
    <mergeCell ref="A47:A48"/>
    <mergeCell ref="B47:E48"/>
    <mergeCell ref="A9:A10"/>
    <mergeCell ref="B9:B10"/>
    <mergeCell ref="C9:C10"/>
    <mergeCell ref="A11:E11"/>
    <mergeCell ref="A43:E43"/>
    <mergeCell ref="B44:E44"/>
    <mergeCell ref="B3:E3"/>
    <mergeCell ref="B4:E4"/>
    <mergeCell ref="B5:E5"/>
    <mergeCell ref="B6:E6"/>
    <mergeCell ref="A1:E1"/>
  </mergeCells>
  <pageMargins left="0.7" right="0.7" top="0.78740157499999996" bottom="0.78740157499999996" header="0.3" footer="0.3"/>
  <pageSetup paperSize="9"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workbookViewId="0">
      <selection activeCell="A23" sqref="A23"/>
    </sheetView>
  </sheetViews>
  <sheetFormatPr defaultRowHeight="15"/>
  <cols>
    <col min="1" max="1" width="49.42578125" customWidth="1"/>
    <col min="4" max="4" width="12.28515625" customWidth="1"/>
    <col min="5" max="5" width="17.28515625" customWidth="1"/>
  </cols>
  <sheetData>
    <row r="1" spans="1:5" ht="24.75">
      <c r="A1" s="72" t="s">
        <v>11</v>
      </c>
      <c r="B1" s="72"/>
      <c r="C1" s="72"/>
      <c r="D1" s="72"/>
      <c r="E1" s="72"/>
    </row>
    <row r="3" spans="1:5" ht="15.75">
      <c r="A3" s="12" t="s">
        <v>0</v>
      </c>
      <c r="B3" s="30" t="s">
        <v>4</v>
      </c>
      <c r="C3" s="30"/>
      <c r="D3" s="30"/>
      <c r="E3" s="30"/>
    </row>
    <row r="4" spans="1:5" ht="15.75">
      <c r="A4" s="12" t="s">
        <v>1</v>
      </c>
      <c r="B4" s="30" t="s">
        <v>44</v>
      </c>
      <c r="C4" s="30"/>
      <c r="D4" s="30"/>
      <c r="E4" s="30"/>
    </row>
    <row r="5" spans="1:5" ht="15.75">
      <c r="A5" s="12" t="s">
        <v>2</v>
      </c>
      <c r="B5" s="30" t="s">
        <v>5</v>
      </c>
      <c r="C5" s="30"/>
      <c r="D5" s="30"/>
      <c r="E5" s="30"/>
    </row>
    <row r="6" spans="1:5">
      <c r="A6" s="12" t="s">
        <v>3</v>
      </c>
      <c r="B6" s="71"/>
      <c r="C6" s="71"/>
      <c r="D6" s="71"/>
      <c r="E6" s="71"/>
    </row>
    <row r="8" spans="1:5" ht="15.75" thickBot="1"/>
    <row r="9" spans="1:5">
      <c r="A9" s="37" t="s">
        <v>39</v>
      </c>
      <c r="B9" s="85" t="s">
        <v>41</v>
      </c>
      <c r="C9" s="87" t="s">
        <v>40</v>
      </c>
      <c r="D9" s="8" t="s">
        <v>42</v>
      </c>
      <c r="E9" s="9" t="s">
        <v>43</v>
      </c>
    </row>
    <row r="10" spans="1:5">
      <c r="A10" s="38"/>
      <c r="B10" s="86"/>
      <c r="C10" s="88"/>
      <c r="D10" s="10" t="s">
        <v>6</v>
      </c>
      <c r="E10" s="13" t="s">
        <v>6</v>
      </c>
    </row>
    <row r="11" spans="1:5" ht="15.75" thickBot="1">
      <c r="A11" s="89"/>
      <c r="B11" s="90"/>
      <c r="C11" s="90"/>
      <c r="D11" s="90"/>
      <c r="E11" s="91"/>
    </row>
    <row r="12" spans="1:5">
      <c r="A12" s="29" t="s">
        <v>64</v>
      </c>
      <c r="B12" s="25">
        <v>1</v>
      </c>
      <c r="C12" s="19" t="s">
        <v>15</v>
      </c>
      <c r="D12" s="6"/>
      <c r="E12" s="17">
        <f>D12*B12</f>
        <v>0</v>
      </c>
    </row>
    <row r="13" spans="1:5">
      <c r="A13" s="21" t="s">
        <v>45</v>
      </c>
      <c r="B13" s="26">
        <v>1</v>
      </c>
      <c r="C13" s="16" t="s">
        <v>15</v>
      </c>
      <c r="D13" s="2"/>
      <c r="E13" s="18">
        <f>D13*B13</f>
        <v>0</v>
      </c>
    </row>
    <row r="14" spans="1:5" ht="17.25" customHeight="1">
      <c r="A14" s="21" t="s">
        <v>46</v>
      </c>
      <c r="B14" s="27">
        <v>1</v>
      </c>
      <c r="C14" s="1" t="s">
        <v>15</v>
      </c>
      <c r="D14" s="2"/>
      <c r="E14" s="4">
        <f t="shared" ref="E14:E44" si="0">D14*B14</f>
        <v>0</v>
      </c>
    </row>
    <row r="15" spans="1:5">
      <c r="A15" s="21" t="s">
        <v>47</v>
      </c>
      <c r="B15" s="27">
        <v>1</v>
      </c>
      <c r="C15" s="1" t="s">
        <v>15</v>
      </c>
      <c r="D15" s="2"/>
      <c r="E15" s="4">
        <f t="shared" si="0"/>
        <v>0</v>
      </c>
    </row>
    <row r="16" spans="1:5">
      <c r="A16" s="21" t="s">
        <v>48</v>
      </c>
      <c r="B16" s="27">
        <v>1</v>
      </c>
      <c r="C16" s="1" t="s">
        <v>15</v>
      </c>
      <c r="D16" s="2"/>
      <c r="E16" s="4">
        <f t="shared" si="0"/>
        <v>0</v>
      </c>
    </row>
    <row r="17" spans="1:5">
      <c r="A17" s="21" t="s">
        <v>20</v>
      </c>
      <c r="B17" s="27">
        <v>1</v>
      </c>
      <c r="C17" s="1" t="s">
        <v>15</v>
      </c>
      <c r="D17" s="2"/>
      <c r="E17" s="4">
        <f t="shared" si="0"/>
        <v>0</v>
      </c>
    </row>
    <row r="18" spans="1:5">
      <c r="A18" s="21" t="s">
        <v>69</v>
      </c>
      <c r="B18" s="27">
        <v>1</v>
      </c>
      <c r="C18" s="1" t="s">
        <v>15</v>
      </c>
      <c r="D18" s="2"/>
      <c r="E18" s="4">
        <f t="shared" si="0"/>
        <v>0</v>
      </c>
    </row>
    <row r="19" spans="1:5">
      <c r="A19" s="21" t="s">
        <v>21</v>
      </c>
      <c r="B19" s="27">
        <v>1</v>
      </c>
      <c r="C19" s="1" t="s">
        <v>15</v>
      </c>
      <c r="D19" s="2"/>
      <c r="E19" s="4">
        <f t="shared" si="0"/>
        <v>0</v>
      </c>
    </row>
    <row r="20" spans="1:5">
      <c r="A20" s="21" t="s">
        <v>49</v>
      </c>
      <c r="B20" s="27">
        <v>1</v>
      </c>
      <c r="C20" s="1" t="s">
        <v>15</v>
      </c>
      <c r="D20" s="2"/>
      <c r="E20" s="4">
        <f t="shared" si="0"/>
        <v>0</v>
      </c>
    </row>
    <row r="21" spans="1:5">
      <c r="A21" s="21" t="s">
        <v>23</v>
      </c>
      <c r="B21" s="27">
        <v>1</v>
      </c>
      <c r="C21" s="1" t="s">
        <v>15</v>
      </c>
      <c r="D21" s="2"/>
      <c r="E21" s="4">
        <f t="shared" si="0"/>
        <v>0</v>
      </c>
    </row>
    <row r="22" spans="1:5">
      <c r="A22" s="21" t="s">
        <v>50</v>
      </c>
      <c r="B22" s="21">
        <v>1</v>
      </c>
      <c r="C22" s="1" t="s">
        <v>15</v>
      </c>
      <c r="D22" s="2"/>
      <c r="E22" s="4">
        <f t="shared" si="0"/>
        <v>0</v>
      </c>
    </row>
    <row r="23" spans="1:5">
      <c r="A23" s="21" t="s">
        <v>51</v>
      </c>
      <c r="B23" s="21">
        <v>1</v>
      </c>
      <c r="C23" s="1" t="s">
        <v>15</v>
      </c>
      <c r="D23" s="2"/>
      <c r="E23" s="4">
        <f t="shared" si="0"/>
        <v>0</v>
      </c>
    </row>
    <row r="24" spans="1:5">
      <c r="A24" s="21" t="s">
        <v>52</v>
      </c>
      <c r="B24" s="21">
        <v>1</v>
      </c>
      <c r="C24" s="1" t="s">
        <v>15</v>
      </c>
      <c r="D24" s="2"/>
      <c r="E24" s="4">
        <f t="shared" si="0"/>
        <v>0</v>
      </c>
    </row>
    <row r="25" spans="1:5">
      <c r="A25" s="21" t="s">
        <v>53</v>
      </c>
      <c r="B25" s="21">
        <v>1</v>
      </c>
      <c r="C25" s="1" t="s">
        <v>15</v>
      </c>
      <c r="D25" s="2"/>
      <c r="E25" s="4">
        <f t="shared" si="0"/>
        <v>0</v>
      </c>
    </row>
    <row r="26" spans="1:5">
      <c r="A26" s="21" t="s">
        <v>54</v>
      </c>
      <c r="B26" s="21">
        <v>1</v>
      </c>
      <c r="C26" s="1" t="s">
        <v>15</v>
      </c>
      <c r="D26" s="2"/>
      <c r="E26" s="4">
        <f t="shared" si="0"/>
        <v>0</v>
      </c>
    </row>
    <row r="27" spans="1:5">
      <c r="A27" s="98" t="s">
        <v>76</v>
      </c>
      <c r="B27" s="98">
        <v>1</v>
      </c>
      <c r="C27" s="99" t="s">
        <v>15</v>
      </c>
      <c r="D27" s="100"/>
      <c r="E27" s="101">
        <f t="shared" si="0"/>
        <v>0</v>
      </c>
    </row>
    <row r="28" spans="1:5">
      <c r="A28" s="98" t="s">
        <v>77</v>
      </c>
      <c r="B28" s="98">
        <v>1</v>
      </c>
      <c r="C28" s="99" t="s">
        <v>15</v>
      </c>
      <c r="D28" s="100"/>
      <c r="E28" s="101">
        <f t="shared" si="0"/>
        <v>0</v>
      </c>
    </row>
    <row r="29" spans="1:5">
      <c r="A29" s="98" t="s">
        <v>78</v>
      </c>
      <c r="B29" s="98">
        <v>1</v>
      </c>
      <c r="C29" s="99" t="s">
        <v>15</v>
      </c>
      <c r="D29" s="100"/>
      <c r="E29" s="101">
        <f t="shared" si="0"/>
        <v>0</v>
      </c>
    </row>
    <row r="30" spans="1:5">
      <c r="A30" s="21" t="s">
        <v>55</v>
      </c>
      <c r="B30" s="21">
        <v>1</v>
      </c>
      <c r="C30" s="1" t="s">
        <v>15</v>
      </c>
      <c r="D30" s="2"/>
      <c r="E30" s="4">
        <f t="shared" si="0"/>
        <v>0</v>
      </c>
    </row>
    <row r="31" spans="1:5">
      <c r="A31" s="21" t="s">
        <v>29</v>
      </c>
      <c r="B31" s="21">
        <v>1</v>
      </c>
      <c r="C31" s="1" t="s">
        <v>15</v>
      </c>
      <c r="D31" s="2"/>
      <c r="E31" s="4">
        <f t="shared" si="0"/>
        <v>0</v>
      </c>
    </row>
    <row r="32" spans="1:5">
      <c r="A32" s="21" t="s">
        <v>30</v>
      </c>
      <c r="B32" s="21">
        <v>1</v>
      </c>
      <c r="C32" s="1" t="s">
        <v>15</v>
      </c>
      <c r="D32" s="2"/>
      <c r="E32" s="4">
        <f t="shared" si="0"/>
        <v>0</v>
      </c>
    </row>
    <row r="33" spans="1:5">
      <c r="A33" s="21" t="s">
        <v>56</v>
      </c>
      <c r="B33" s="21">
        <v>1</v>
      </c>
      <c r="C33" s="1" t="s">
        <v>15</v>
      </c>
      <c r="D33" s="2"/>
      <c r="E33" s="4">
        <f t="shared" si="0"/>
        <v>0</v>
      </c>
    </row>
    <row r="34" spans="1:5">
      <c r="A34" s="21" t="s">
        <v>57</v>
      </c>
      <c r="B34" s="21">
        <v>4</v>
      </c>
      <c r="C34" s="1" t="s">
        <v>15</v>
      </c>
      <c r="D34" s="2"/>
      <c r="E34" s="4">
        <f t="shared" si="0"/>
        <v>0</v>
      </c>
    </row>
    <row r="35" spans="1:5">
      <c r="A35" s="21" t="s">
        <v>58</v>
      </c>
      <c r="B35" s="21">
        <v>1</v>
      </c>
      <c r="C35" s="1" t="s">
        <v>15</v>
      </c>
      <c r="D35" s="2"/>
      <c r="E35" s="4">
        <f t="shared" si="0"/>
        <v>0</v>
      </c>
    </row>
    <row r="36" spans="1:5">
      <c r="A36" s="21" t="s">
        <v>59</v>
      </c>
      <c r="B36" s="21">
        <v>1</v>
      </c>
      <c r="C36" s="1" t="s">
        <v>15</v>
      </c>
      <c r="D36" s="2"/>
      <c r="E36" s="4">
        <f t="shared" si="0"/>
        <v>0</v>
      </c>
    </row>
    <row r="37" spans="1:5">
      <c r="A37" s="21" t="s">
        <v>70</v>
      </c>
      <c r="B37" s="21">
        <v>1</v>
      </c>
      <c r="C37" s="1" t="s">
        <v>15</v>
      </c>
      <c r="D37" s="2"/>
      <c r="E37" s="4">
        <f t="shared" si="0"/>
        <v>0</v>
      </c>
    </row>
    <row r="38" spans="1:5">
      <c r="A38" s="21" t="s">
        <v>60</v>
      </c>
      <c r="B38" s="21">
        <v>1</v>
      </c>
      <c r="C38" s="1" t="s">
        <v>15</v>
      </c>
      <c r="D38" s="2"/>
      <c r="E38" s="4">
        <f t="shared" si="0"/>
        <v>0</v>
      </c>
    </row>
    <row r="39" spans="1:5">
      <c r="A39" s="21" t="s">
        <v>61</v>
      </c>
      <c r="B39" s="21">
        <v>1</v>
      </c>
      <c r="C39" s="1" t="s">
        <v>15</v>
      </c>
      <c r="D39" s="2"/>
      <c r="E39" s="4">
        <f t="shared" si="0"/>
        <v>0</v>
      </c>
    </row>
    <row r="40" spans="1:5">
      <c r="A40" s="21" t="s">
        <v>71</v>
      </c>
      <c r="B40" s="21">
        <v>1</v>
      </c>
      <c r="C40" s="1" t="s">
        <v>15</v>
      </c>
      <c r="D40" s="2"/>
      <c r="E40" s="4">
        <f t="shared" si="0"/>
        <v>0</v>
      </c>
    </row>
    <row r="41" spans="1:5">
      <c r="A41" s="21" t="s">
        <v>62</v>
      </c>
      <c r="B41" s="21">
        <v>1</v>
      </c>
      <c r="C41" s="1" t="s">
        <v>15</v>
      </c>
      <c r="D41" s="2"/>
      <c r="E41" s="4">
        <f t="shared" si="0"/>
        <v>0</v>
      </c>
    </row>
    <row r="42" spans="1:5">
      <c r="A42" s="21" t="s">
        <v>36</v>
      </c>
      <c r="B42" s="21">
        <v>1</v>
      </c>
      <c r="C42" s="1" t="s">
        <v>15</v>
      </c>
      <c r="D42" s="2"/>
      <c r="E42" s="4">
        <f t="shared" si="0"/>
        <v>0</v>
      </c>
    </row>
    <row r="43" spans="1:5">
      <c r="A43" s="21" t="s">
        <v>37</v>
      </c>
      <c r="B43" s="21">
        <v>3</v>
      </c>
      <c r="C43" s="1" t="s">
        <v>15</v>
      </c>
      <c r="D43" s="2"/>
      <c r="E43" s="4">
        <f t="shared" si="0"/>
        <v>0</v>
      </c>
    </row>
    <row r="44" spans="1:5">
      <c r="A44" s="21" t="s">
        <v>38</v>
      </c>
      <c r="B44" s="21">
        <v>1</v>
      </c>
      <c r="C44" s="1" t="s">
        <v>15</v>
      </c>
      <c r="D44" s="2"/>
      <c r="E44" s="4">
        <f t="shared" si="0"/>
        <v>0</v>
      </c>
    </row>
    <row r="45" spans="1:5">
      <c r="A45" s="92"/>
      <c r="B45" s="93"/>
      <c r="C45" s="93"/>
      <c r="D45" s="93"/>
      <c r="E45" s="94"/>
    </row>
    <row r="46" spans="1:5">
      <c r="A46" s="11" t="s">
        <v>7</v>
      </c>
      <c r="B46" s="95">
        <f>SUM(E12:E44)</f>
        <v>0</v>
      </c>
      <c r="C46" s="96"/>
      <c r="D46" s="96"/>
      <c r="E46" s="97"/>
    </row>
    <row r="47" spans="1:5">
      <c r="A47" s="3" t="s">
        <v>8</v>
      </c>
      <c r="B47" s="73">
        <f>B46*0.21</f>
        <v>0</v>
      </c>
      <c r="C47" s="74"/>
      <c r="D47" s="74"/>
      <c r="E47" s="75"/>
    </row>
    <row r="48" spans="1:5" ht="15.75" thickBot="1">
      <c r="A48" s="7" t="s">
        <v>9</v>
      </c>
      <c r="B48" s="76">
        <f>B46+B47</f>
        <v>0</v>
      </c>
      <c r="C48" s="77"/>
      <c r="D48" s="77"/>
      <c r="E48" s="78"/>
    </row>
    <row r="49" spans="1:5">
      <c r="A49" s="79" t="s">
        <v>63</v>
      </c>
      <c r="B49" s="81">
        <f>B48</f>
        <v>0</v>
      </c>
      <c r="C49" s="81"/>
      <c r="D49" s="81"/>
      <c r="E49" s="82"/>
    </row>
    <row r="50" spans="1:5" ht="15.75" thickBot="1">
      <c r="A50" s="80"/>
      <c r="B50" s="83"/>
      <c r="C50" s="83"/>
      <c r="D50" s="83"/>
      <c r="E50" s="84"/>
    </row>
  </sheetData>
  <mergeCells count="15">
    <mergeCell ref="A1:E1"/>
    <mergeCell ref="B47:E47"/>
    <mergeCell ref="B48:E48"/>
    <mergeCell ref="A49:A50"/>
    <mergeCell ref="B49:E50"/>
    <mergeCell ref="B3:E3"/>
    <mergeCell ref="B4:E4"/>
    <mergeCell ref="B5:E5"/>
    <mergeCell ref="B6:E6"/>
    <mergeCell ref="A9:A10"/>
    <mergeCell ref="B9:B10"/>
    <mergeCell ref="C9:C10"/>
    <mergeCell ref="A11:E11"/>
    <mergeCell ref="A45:E45"/>
    <mergeCell ref="B46:E46"/>
  </mergeCells>
  <pageMargins left="0.7" right="0.7" top="0.78740157499999996" bottom="0.78740157499999996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Krycí list</vt:lpstr>
      <vt:lpstr>frézka</vt:lpstr>
      <vt:lpstr>soustruh</vt:lpstr>
    </vt:vector>
  </TitlesOfParts>
  <Company>SOŠ Josefa Sousedíka Vsetín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 Holá</dc:creator>
  <cp:lastModifiedBy>Mikulíková.Pavlína</cp:lastModifiedBy>
  <cp:lastPrinted>2016-10-10T08:01:20Z</cp:lastPrinted>
  <dcterms:created xsi:type="dcterms:W3CDTF">2015-06-29T10:14:08Z</dcterms:created>
  <dcterms:modified xsi:type="dcterms:W3CDTF">2016-10-10T09:39:34Z</dcterms:modified>
</cp:coreProperties>
</file>